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unas\Publico Geman\2 - NUMANCI_NUCLEO DE CIVIL\Obras\Sede regional Crato\"/>
    </mc:Choice>
  </mc:AlternateContent>
  <xr:revisionPtr revIDLastSave="0" documentId="13_ncr:1_{31091FAC-073C-4386-B77D-BDC2F126043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ATRIZ DE RISCOS  (SIMULAÇÃO)" sheetId="1" r:id="rId1"/>
    <sheet name="IMPACTO" sheetId="2" r:id="rId2"/>
    <sheet name="PROBABILIDADE" sheetId="3" r:id="rId3"/>
    <sheet name="MAPA DE EXPOSIÇÃO DE RISCOS" sheetId="4" r:id="rId4"/>
  </sheets>
  <definedNames>
    <definedName name="_xlnm.Print_Area" localSheetId="0">'MATRIZ DE RISCOS  (SIMULAÇÃO)'!$A$1:$O$15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15" i="4"/>
  <c r="H14" i="4"/>
  <c r="H13" i="4"/>
  <c r="L11" i="1" s="1"/>
  <c r="H12" i="4"/>
  <c r="H11" i="4"/>
  <c r="H10" i="4"/>
  <c r="H9" i="4"/>
  <c r="H8" i="4"/>
  <c r="L15" i="1"/>
  <c r="L14" i="1"/>
  <c r="L13" i="1"/>
  <c r="L12" i="1"/>
  <c r="J10" i="1"/>
  <c r="L10" i="1" s="1"/>
</calcChain>
</file>

<file path=xl/sharedStrings.xml><?xml version="1.0" encoding="utf-8"?>
<sst xmlns="http://schemas.openxmlformats.org/spreadsheetml/2006/main" count="180" uniqueCount="66">
  <si>
    <t>COMPANHIA DE GESTÃO DE RECURSOS HÍDRICOS</t>
  </si>
  <si>
    <t>Matriz de Riscos de Contratos</t>
  </si>
  <si>
    <t>CONSEQUÊNCIA</t>
  </si>
  <si>
    <t>GRAU DE AVALIAÇÃO DO RISCO</t>
  </si>
  <si>
    <t>Obra/ Serviço</t>
  </si>
  <si>
    <t>Companhia</t>
  </si>
  <si>
    <t>Item</t>
  </si>
  <si>
    <t xml:space="preserve">Risco </t>
  </si>
  <si>
    <t>Custo</t>
  </si>
  <si>
    <t>Prazo</t>
  </si>
  <si>
    <t>Escopo</t>
  </si>
  <si>
    <t>Qualidade</t>
  </si>
  <si>
    <t>Bem estar do funcionário</t>
  </si>
  <si>
    <t>Depreciação do bem</t>
  </si>
  <si>
    <t>Reputação da imagem</t>
  </si>
  <si>
    <t>IMPACTO</t>
  </si>
  <si>
    <t>PROBABILIDADE</t>
  </si>
  <si>
    <t>EXPOSIÇÃO FINAL DO RISCO</t>
  </si>
  <si>
    <t>Plano de Mitigação
(Controles)</t>
  </si>
  <si>
    <t>Responsável</t>
  </si>
  <si>
    <t>Contratante</t>
  </si>
  <si>
    <t>Contratada</t>
  </si>
  <si>
    <t>X</t>
  </si>
  <si>
    <t>BAIXO</t>
  </si>
  <si>
    <t>Acompanhar detalhadamente a elaboração dos projetos.</t>
  </si>
  <si>
    <t>ALTO</t>
  </si>
  <si>
    <t>Acompanhar cada etapa através do cronograma da obra.</t>
  </si>
  <si>
    <t>Fornecimento de material que não atenda as normas técnicas</t>
  </si>
  <si>
    <t>MÉDIO</t>
  </si>
  <si>
    <t>Fiscalizar as aquisições através de notas fiscais e certificados.</t>
  </si>
  <si>
    <t>Desequilíbrio financeiro do contrato</t>
  </si>
  <si>
    <t>Promover reequilíbrio do contrato</t>
  </si>
  <si>
    <t>Escassez de matéria-prima</t>
  </si>
  <si>
    <t xml:space="preserve">Verificar outro material no mercado </t>
  </si>
  <si>
    <r>
      <rPr>
        <sz val="18"/>
        <rFont val="Verdana"/>
        <family val="2"/>
        <charset val="1"/>
      </rPr>
      <t xml:space="preserve">ESCALA DE IMPACTO </t>
    </r>
    <r>
      <rPr>
        <b/>
        <sz val="18"/>
        <rFont val="Verdana"/>
        <family val="2"/>
        <charset val="1"/>
      </rPr>
      <t>| QUALITATIVO</t>
    </r>
  </si>
  <si>
    <t>#</t>
  </si>
  <si>
    <t>NÍVEL</t>
  </si>
  <si>
    <t>DESCRIÇÃO</t>
  </si>
  <si>
    <t>Impacto insignificante nos objetivos</t>
  </si>
  <si>
    <t>Impacto mediano nos objetivos, com possibilidade de recuperação</t>
  </si>
  <si>
    <t>Impacto significante nos objetivos, com remota possibilidade de recuperação</t>
  </si>
  <si>
    <t>EXTREMO</t>
  </si>
  <si>
    <t>Impacto relevante nos objetivos, sem possibilidade de recuperação</t>
  </si>
  <si>
    <t>ESCALA DE PROBABILIDADE</t>
  </si>
  <si>
    <t>Existe uma baixa possibilidade de ocorrência</t>
  </si>
  <si>
    <t>Existe uma média possibilidade de ocorrência</t>
  </si>
  <si>
    <t>Existe uma alta possibilidade de ocorrência</t>
  </si>
  <si>
    <t>Existe uma extrema possibilidade de ocorrência</t>
  </si>
  <si>
    <t>Obs: Cada Gestor deverá ponderar a classificação do nível de probabilidade, considerando o histórico de ocorrência do evento.</t>
  </si>
  <si>
    <t>MAPA DE EXPOSIÇÃO DOS RISCOS DE CONTRATOS</t>
  </si>
  <si>
    <t>Extremo</t>
  </si>
  <si>
    <t>Médio</t>
  </si>
  <si>
    <t>Alto</t>
  </si>
  <si>
    <t>Impacto</t>
  </si>
  <si>
    <t>Probabilidade</t>
  </si>
  <si>
    <t>Exposição
(impacto x probabilidade)</t>
  </si>
  <si>
    <t>Baixo</t>
  </si>
  <si>
    <t>Baixa</t>
  </si>
  <si>
    <t>Média</t>
  </si>
  <si>
    <t>Alta</t>
  </si>
  <si>
    <t>Extrema</t>
  </si>
  <si>
    <t>Projeto básico e/ou executivo inadequado.</t>
  </si>
  <si>
    <t>Interrupção da obra, durante a execução dos serviços devido a ocorrência de chuvas</t>
  </si>
  <si>
    <t>Execução dos serviços em desconformidade com a legislação vigente e/ou sem autorizações pelo órgão competente, falta de ART, descarte em lugar não autorizado, descarte irregular de tintas e/ou outros produtos.</t>
  </si>
  <si>
    <t>Realizar ampla análise em conformidade com as disciplinas envolvidas no escopo do objeto contratual. Solicitar/emitir as autorizações/lienças necessárioas a operação do empreendimento</t>
  </si>
  <si>
    <t>Projeto: Construção da Sede Regional da Gerência do Crato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</si>
</sst>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8"/>
      <name val="Verdana"/>
      <family val="2"/>
      <charset val="1"/>
    </font>
    <font>
      <b/>
      <sz val="18"/>
      <name val="Verdana"/>
      <family val="2"/>
      <charset val="1"/>
    </font>
    <font>
      <sz val="10"/>
      <color rgb="FFFFFFFF"/>
      <name val="Arial"/>
      <family val="2"/>
      <charset val="1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0000"/>
        <bgColor rgb="FF003300"/>
      </patternFill>
    </fill>
    <fill>
      <patternFill patternType="solid">
        <fgColor rgb="FF00B0F0"/>
        <bgColor rgb="FF33CCCC"/>
      </patternFill>
    </fill>
    <fill>
      <patternFill patternType="solid">
        <fgColor rgb="FFBFBFBF"/>
        <bgColor rgb="FFCCCCFF"/>
      </patternFill>
    </fill>
    <fill>
      <patternFill patternType="solid">
        <fgColor rgb="FF92D050"/>
        <bgColor rgb="FFBFBFBF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C55A11"/>
        <bgColor rgb="FF9933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auto="1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hair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hair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9" fillId="3" borderId="27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5" borderId="8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0" fontId="2" fillId="4" borderId="6" xfId="0" applyFont="1" applyFill="1" applyBorder="1" applyAlignment="1">
      <alignment horizontal="center" vertical="center" textRotation="90" wrapText="1" readingOrder="1"/>
    </xf>
    <xf numFmtId="0" fontId="2" fillId="4" borderId="5" xfId="0" applyFont="1" applyFill="1" applyBorder="1" applyAlignment="1">
      <alignment horizontal="center" vertical="center" textRotation="90" wrapText="1" readingOrder="1"/>
    </xf>
    <xf numFmtId="0" fontId="3" fillId="4" borderId="5" xfId="0" applyFont="1" applyFill="1" applyBorder="1" applyAlignment="1">
      <alignment horizontal="center" vertical="center" textRotation="90" wrapText="1" readingOrder="1"/>
    </xf>
    <xf numFmtId="0" fontId="3" fillId="4" borderId="4" xfId="0" applyFont="1" applyFill="1" applyBorder="1" applyAlignment="1">
      <alignment horizontal="center" vertical="center" textRotation="90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6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9" fillId="3" borderId="2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7" borderId="20" xfId="1" applyFont="1" applyFill="1" applyBorder="1" applyAlignment="1">
      <alignment horizontal="center"/>
    </xf>
    <xf numFmtId="0" fontId="9" fillId="9" borderId="20" xfId="1" applyFont="1" applyFill="1" applyBorder="1"/>
    <xf numFmtId="0" fontId="6" fillId="0" borderId="20" xfId="1" applyFont="1" applyBorder="1" applyAlignment="1">
      <alignment horizontal="center"/>
    </xf>
    <xf numFmtId="0" fontId="6" fillId="0" borderId="20" xfId="1" applyFont="1" applyBorder="1"/>
    <xf numFmtId="0" fontId="6" fillId="10" borderId="20" xfId="1" applyFont="1" applyFill="1" applyBorder="1"/>
    <xf numFmtId="0" fontId="6" fillId="11" borderId="20" xfId="1" applyFont="1" applyFill="1" applyBorder="1"/>
    <xf numFmtId="0" fontId="6" fillId="12" borderId="20" xfId="1" applyFont="1" applyFill="1" applyBorder="1"/>
    <xf numFmtId="0" fontId="8" fillId="0" borderId="0" xfId="1" applyFont="1"/>
    <xf numFmtId="0" fontId="6" fillId="7" borderId="20" xfId="1" applyFont="1" applyFill="1" applyBorder="1"/>
    <xf numFmtId="0" fontId="9" fillId="0" borderId="0" xfId="1" applyFont="1"/>
    <xf numFmtId="0" fontId="9" fillId="9" borderId="3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9" fillId="1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7" borderId="28" xfId="1" applyFont="1" applyFill="1" applyBorder="1"/>
    <xf numFmtId="0" fontId="6" fillId="7" borderId="29" xfId="1" applyFont="1" applyFill="1" applyBorder="1"/>
    <xf numFmtId="0" fontId="9" fillId="13" borderId="0" xfId="1" applyFont="1" applyFill="1" applyAlignment="1">
      <alignment wrapText="1"/>
    </xf>
    <xf numFmtId="0" fontId="10" fillId="0" borderId="0" xfId="1" applyFont="1" applyAlignment="1">
      <alignment horizontal="center" vertical="center" textRotation="90"/>
    </xf>
    <xf numFmtId="0" fontId="6" fillId="0" borderId="0" xfId="1" applyFont="1" applyAlignment="1">
      <alignment horizontal="center" vertical="center" textRotation="90"/>
    </xf>
    <xf numFmtId="0" fontId="6" fillId="10" borderId="30" xfId="1" applyFont="1" applyFill="1" applyBorder="1" applyAlignment="1">
      <alignment horizontal="center" vertical="center"/>
    </xf>
    <xf numFmtId="0" fontId="6" fillId="11" borderId="31" xfId="1" applyFont="1" applyFill="1" applyBorder="1" applyAlignment="1">
      <alignment horizontal="center" vertical="center"/>
    </xf>
    <xf numFmtId="0" fontId="9" fillId="12" borderId="32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6" fillId="10" borderId="3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11" borderId="35" xfId="1" applyFont="1" applyFill="1" applyBorder="1" applyAlignment="1">
      <alignment horizontal="center" vertical="center"/>
    </xf>
    <xf numFmtId="0" fontId="9" fillId="9" borderId="34" xfId="1" applyFont="1" applyFill="1" applyBorder="1" applyAlignment="1">
      <alignment horizontal="center" vertical="center"/>
    </xf>
    <xf numFmtId="0" fontId="9" fillId="9" borderId="36" xfId="1" applyFont="1" applyFill="1" applyBorder="1" applyAlignment="1">
      <alignment horizontal="center" vertical="center"/>
    </xf>
    <xf numFmtId="0" fontId="9" fillId="9" borderId="37" xfId="1" applyFont="1" applyFill="1" applyBorder="1" applyAlignment="1">
      <alignment horizontal="center" vertical="center"/>
    </xf>
    <xf numFmtId="0" fontId="6" fillId="10" borderId="37" xfId="1" applyFont="1" applyFill="1" applyBorder="1" applyAlignment="1">
      <alignment horizontal="center" vertical="center"/>
    </xf>
    <xf numFmtId="0" fontId="6" fillId="10" borderId="38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</cellXfs>
  <cellStyles count="2">
    <cellStyle name="Excel Built-in Explanatory Text" xfId="1" xr:uid="{00000000-0005-0000-0000-000006000000}"/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FFC00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5"/>
  <sheetViews>
    <sheetView showGridLines="0" tabSelected="1" zoomScale="85" zoomScaleNormal="85" workbookViewId="0">
      <selection activeCell="B21" sqref="B21"/>
    </sheetView>
  </sheetViews>
  <sheetFormatPr defaultRowHeight="15" x14ac:dyDescent="0.25"/>
  <cols>
    <col min="1" max="1" width="9.28515625" customWidth="1"/>
    <col min="2" max="2" width="57.140625" customWidth="1"/>
    <col min="3" max="8" width="6.5703125" customWidth="1"/>
    <col min="9" max="9" width="8.85546875" customWidth="1"/>
    <col min="10" max="10" width="16.85546875" customWidth="1"/>
    <col min="11" max="11" width="15.85546875" customWidth="1"/>
    <col min="12" max="12" width="17.85546875" customWidth="1"/>
    <col min="13" max="13" width="42.5703125" customWidth="1"/>
    <col min="14" max="15" width="16.7109375" customWidth="1"/>
    <col min="16" max="1025" width="8.7109375" customWidth="1"/>
  </cols>
  <sheetData>
    <row r="2" spans="1:15" ht="18.75" x14ac:dyDescent="0.3">
      <c r="A2" s="15" t="s">
        <v>0</v>
      </c>
    </row>
    <row r="3" spans="1:15" x14ac:dyDescent="0.25">
      <c r="A3" t="s">
        <v>1</v>
      </c>
    </row>
    <row r="4" spans="1:15" x14ac:dyDescent="0.25">
      <c r="A4" t="s">
        <v>65</v>
      </c>
    </row>
    <row r="6" spans="1:15" s="16" customFormat="1" ht="21" customHeight="1" x14ac:dyDescent="0.25">
      <c r="C6" s="14" t="s">
        <v>2</v>
      </c>
      <c r="D6" s="14"/>
      <c r="E6" s="14"/>
      <c r="F6" s="14"/>
      <c r="G6" s="14"/>
      <c r="H6" s="14"/>
      <c r="I6" s="14"/>
      <c r="J6" s="13" t="s">
        <v>3</v>
      </c>
      <c r="K6" s="13"/>
      <c r="L6" s="13"/>
    </row>
    <row r="7" spans="1:15" s="16" customFormat="1" ht="19.5" customHeight="1" x14ac:dyDescent="0.25">
      <c r="C7" s="12" t="s">
        <v>4</v>
      </c>
      <c r="D7" s="12"/>
      <c r="E7" s="12"/>
      <c r="F7" s="12"/>
      <c r="G7" s="12" t="s">
        <v>5</v>
      </c>
      <c r="H7" s="12"/>
      <c r="I7" s="12"/>
      <c r="J7" s="13"/>
      <c r="K7" s="13"/>
      <c r="L7" s="13"/>
    </row>
    <row r="8" spans="1:15" ht="57.75" customHeight="1" x14ac:dyDescent="0.25">
      <c r="A8" s="11" t="s">
        <v>6</v>
      </c>
      <c r="B8" s="10" t="s">
        <v>7</v>
      </c>
      <c r="C8" s="9" t="s">
        <v>8</v>
      </c>
      <c r="D8" s="8" t="s">
        <v>9</v>
      </c>
      <c r="E8" s="8" t="s">
        <v>10</v>
      </c>
      <c r="F8" s="8" t="s">
        <v>11</v>
      </c>
      <c r="G8" s="7" t="s">
        <v>12</v>
      </c>
      <c r="H8" s="7" t="s">
        <v>13</v>
      </c>
      <c r="I8" s="6" t="s">
        <v>14</v>
      </c>
      <c r="J8" s="5" t="s">
        <v>15</v>
      </c>
      <c r="K8" s="4" t="s">
        <v>16</v>
      </c>
      <c r="L8" s="3" t="s">
        <v>17</v>
      </c>
      <c r="M8" s="10" t="s">
        <v>18</v>
      </c>
      <c r="N8" s="2" t="s">
        <v>19</v>
      </c>
      <c r="O8" s="2"/>
    </row>
    <row r="9" spans="1:15" x14ac:dyDescent="0.25">
      <c r="A9" s="11"/>
      <c r="B9" s="10"/>
      <c r="C9" s="9"/>
      <c r="D9" s="8"/>
      <c r="E9" s="8"/>
      <c r="F9" s="8"/>
      <c r="G9" s="7"/>
      <c r="H9" s="7"/>
      <c r="I9" s="6"/>
      <c r="J9" s="5"/>
      <c r="K9" s="4"/>
      <c r="L9" s="3"/>
      <c r="M9" s="10"/>
      <c r="N9" s="17" t="s">
        <v>20</v>
      </c>
      <c r="O9" s="18" t="s">
        <v>21</v>
      </c>
    </row>
    <row r="10" spans="1:15" s="16" customFormat="1" ht="30" x14ac:dyDescent="0.25">
      <c r="A10" s="19">
        <v>1</v>
      </c>
      <c r="B10" s="20" t="s">
        <v>61</v>
      </c>
      <c r="C10" s="21" t="s">
        <v>22</v>
      </c>
      <c r="D10" s="22" t="s">
        <v>22</v>
      </c>
      <c r="E10" s="22" t="s">
        <v>22</v>
      </c>
      <c r="F10" s="22" t="s">
        <v>22</v>
      </c>
      <c r="G10" s="22"/>
      <c r="H10" s="22"/>
      <c r="I10" s="23" t="s">
        <v>22</v>
      </c>
      <c r="J10" s="24" t="str">
        <f>IF(AND(G10="",H10="",I10=""),"","EXTREMO")</f>
        <v>EXTREMO</v>
      </c>
      <c r="K10" s="24" t="s">
        <v>23</v>
      </c>
      <c r="L10" s="24" t="str">
        <f>IF(J10&amp;K10='MAPA DE EXPOSIÇÃO DE RISCOS'!$H$8,'MAPA DE EXPOSIÇÃO DE RISCOS'!$K$8,IF(J10&amp;K10='MAPA DE EXPOSIÇÃO DE RISCOS'!$H$9,'MAPA DE EXPOSIÇÃO DE RISCOS'!$K$9,IF(J10&amp;K10='MAPA DE EXPOSIÇÃO DE RISCOS'!$H$10,'MAPA DE EXPOSIÇÃO DE RISCOS'!$K$10,IF(J10&amp;K10='MAPA DE EXPOSIÇÃO DE RISCOS'!$H$11,'MAPA DE EXPOSIÇÃO DE RISCOS'!$K$11,IF(J10&amp;K10='MAPA DE EXPOSIÇÃO DE RISCOS'!$H$12,'MAPA DE EXPOSIÇÃO DE RISCOS'!$K$12,IF(J10&amp;K10='MAPA DE EXPOSIÇÃO DE RISCOS'!$H$13,'MAPA DE EXPOSIÇÃO DE RISCOS'!$K$13,IF(J10&amp;K10='MAPA DE EXPOSIÇÃO DE RISCOS'!$H$14,'MAPA DE EXPOSIÇÃO DE RISCOS'!$K$14,IF(J10&amp;K10='MAPA DE EXPOSIÇÃO DE RISCOS'!$H$15,'MAPA DE EXPOSIÇÃO DE RISCOS'!$K$15,IF(J10&amp;K10='MAPA DE EXPOSIÇÃO DE RISCOS'!$H$16,'MAPA DE EXPOSIÇÃO DE RISCOS'!$K$16,IF(J10&amp;K10='MAPA DE EXPOSIÇÃO DE RISCOS'!$H$17,'MAPA DE EXPOSIÇÃO DE RISCOS'!$K$17,IF(J10&amp;K10='MAPA DE EXPOSIÇÃO DE RISCOS'!$H$18,'MAPA DE EXPOSIÇÃO DE RISCOS'!$K$18,IF(J10&amp;K10='MAPA DE EXPOSIÇÃO DE RISCOS'!$H$19,'MAPA DE EXPOSIÇÃO DE RISCOS'!$K$19,IF(J10&amp;K10='MAPA DE EXPOSIÇÃO DE RISCOS'!$H$20,'MAPA DE EXPOSIÇÃO DE RISCOS'!$K$20,IF(J10&amp;K10='MAPA DE EXPOSIÇÃO DE RISCOS'!$H$21,'MAPA DE EXPOSIÇÃO DE RISCOS'!$K$21,IF(J10&amp;K10='MAPA DE EXPOSIÇÃO DE RISCOS'!$H$22,'MAPA DE EXPOSIÇÃO DE RISCOS'!$K$22,IF(J10&amp;K10='MAPA DE EXPOSIÇÃO DE RISCOS'!$H$23,'MAPA DE EXPOSIÇÃO DE RISCOS'!$K$23,""))))))))))))))))</f>
        <v>MÉDIO</v>
      </c>
      <c r="M10" s="20" t="s">
        <v>24</v>
      </c>
      <c r="N10" s="25" t="s">
        <v>22</v>
      </c>
      <c r="O10" s="26"/>
    </row>
    <row r="11" spans="1:15" s="16" customFormat="1" ht="30" x14ac:dyDescent="0.25">
      <c r="A11" s="27">
        <v>2</v>
      </c>
      <c r="B11" s="28" t="s">
        <v>62</v>
      </c>
      <c r="C11" s="29"/>
      <c r="D11" s="30" t="s">
        <v>22</v>
      </c>
      <c r="E11" s="30"/>
      <c r="F11" s="30"/>
      <c r="G11" s="30" t="s">
        <v>22</v>
      </c>
      <c r="H11" s="30"/>
      <c r="I11" s="31" t="s">
        <v>22</v>
      </c>
      <c r="J11" s="32" t="s">
        <v>25</v>
      </c>
      <c r="K11" s="32" t="s">
        <v>23</v>
      </c>
      <c r="L11" s="32" t="str">
        <f>IF(J11&amp;K11='MAPA DE EXPOSIÇÃO DE RISCOS'!$H$8,'MAPA DE EXPOSIÇÃO DE RISCOS'!$K$8,IF(J11&amp;K11='MAPA DE EXPOSIÇÃO DE RISCOS'!$H$9,'MAPA DE EXPOSIÇÃO DE RISCOS'!$K$9,IF(J11&amp;K11='MAPA DE EXPOSIÇÃO DE RISCOS'!$H$10,'MAPA DE EXPOSIÇÃO DE RISCOS'!$K$10,IF(J11&amp;K11='MAPA DE EXPOSIÇÃO DE RISCOS'!$H$11,'MAPA DE EXPOSIÇÃO DE RISCOS'!$K$11,IF(J11&amp;K11='MAPA DE EXPOSIÇÃO DE RISCOS'!$H$12,'MAPA DE EXPOSIÇÃO DE RISCOS'!$K$12,IF(J11&amp;K11='MAPA DE EXPOSIÇÃO DE RISCOS'!$H$13,'MAPA DE EXPOSIÇÃO DE RISCOS'!$K$13,IF(J11&amp;K11='MAPA DE EXPOSIÇÃO DE RISCOS'!$H$14,'MAPA DE EXPOSIÇÃO DE RISCOS'!$K$14,IF(J11&amp;K11='MAPA DE EXPOSIÇÃO DE RISCOS'!$H$15,'MAPA DE EXPOSIÇÃO DE RISCOS'!$K$15,IF(J11&amp;K11='MAPA DE EXPOSIÇÃO DE RISCOS'!$H$16,'MAPA DE EXPOSIÇÃO DE RISCOS'!$K$16,IF(J11&amp;K11='MAPA DE EXPOSIÇÃO DE RISCOS'!$H$17,'MAPA DE EXPOSIÇÃO DE RISCOS'!$K$17,IF(J11&amp;K11='MAPA DE EXPOSIÇÃO DE RISCOS'!$H$18,'MAPA DE EXPOSIÇÃO DE RISCOS'!$K$18,IF(J11&amp;K11='MAPA DE EXPOSIÇÃO DE RISCOS'!$H$19,'MAPA DE EXPOSIÇÃO DE RISCOS'!$K$19,IF(J11&amp;K11='MAPA DE EXPOSIÇÃO DE RISCOS'!$H$20,'MAPA DE EXPOSIÇÃO DE RISCOS'!$K$20,IF(J11&amp;K11='MAPA DE EXPOSIÇÃO DE RISCOS'!$H$21,'MAPA DE EXPOSIÇÃO DE RISCOS'!$K$21,IF(J11&amp;K11='MAPA DE EXPOSIÇÃO DE RISCOS'!$H$22,'MAPA DE EXPOSIÇÃO DE RISCOS'!$K$22,IF(J11&amp;K11='MAPA DE EXPOSIÇÃO DE RISCOS'!$H$23,'MAPA DE EXPOSIÇÃO DE RISCOS'!$K$23,""))))))))))))))))</f>
        <v>MÉDIO</v>
      </c>
      <c r="M11" s="28" t="s">
        <v>26</v>
      </c>
      <c r="N11" s="33" t="s">
        <v>22</v>
      </c>
      <c r="O11" s="34" t="s">
        <v>22</v>
      </c>
    </row>
    <row r="12" spans="1:15" s="16" customFormat="1" ht="30" x14ac:dyDescent="0.25">
      <c r="A12" s="35">
        <v>3</v>
      </c>
      <c r="B12" s="36" t="s">
        <v>27</v>
      </c>
      <c r="C12" s="37" t="s">
        <v>22</v>
      </c>
      <c r="D12" s="38" t="s">
        <v>22</v>
      </c>
      <c r="E12" s="38" t="s">
        <v>22</v>
      </c>
      <c r="F12" s="38" t="s">
        <v>22</v>
      </c>
      <c r="G12" s="38"/>
      <c r="H12" s="38" t="s">
        <v>22</v>
      </c>
      <c r="I12" s="39" t="s">
        <v>22</v>
      </c>
      <c r="J12" s="32" t="s">
        <v>23</v>
      </c>
      <c r="K12" s="38" t="s">
        <v>28</v>
      </c>
      <c r="L12" s="38" t="str">
        <f>IF(J12&amp;K12='MAPA DE EXPOSIÇÃO DE RISCOS'!$H$8,'MAPA DE EXPOSIÇÃO DE RISCOS'!$K$8,IF(J12&amp;K12='MAPA DE EXPOSIÇÃO DE RISCOS'!$H$9,'MAPA DE EXPOSIÇÃO DE RISCOS'!$K$9,IF(J12&amp;K12='MAPA DE EXPOSIÇÃO DE RISCOS'!$H$10,'MAPA DE EXPOSIÇÃO DE RISCOS'!$K$10,IF(J12&amp;K12='MAPA DE EXPOSIÇÃO DE RISCOS'!$H$11,'MAPA DE EXPOSIÇÃO DE RISCOS'!$K$11,IF(J12&amp;K12='MAPA DE EXPOSIÇÃO DE RISCOS'!$H$12,'MAPA DE EXPOSIÇÃO DE RISCOS'!$K$12,IF(J12&amp;K12='MAPA DE EXPOSIÇÃO DE RISCOS'!$H$13,'MAPA DE EXPOSIÇÃO DE RISCOS'!$K$13,IF(J12&amp;K12='MAPA DE EXPOSIÇÃO DE RISCOS'!$H$14,'MAPA DE EXPOSIÇÃO DE RISCOS'!$K$14,IF(J12&amp;K12='MAPA DE EXPOSIÇÃO DE RISCOS'!$H$15,'MAPA DE EXPOSIÇÃO DE RISCOS'!$K$15,IF(J12&amp;K12='MAPA DE EXPOSIÇÃO DE RISCOS'!$H$16,'MAPA DE EXPOSIÇÃO DE RISCOS'!$K$16,IF(J12&amp;K12='MAPA DE EXPOSIÇÃO DE RISCOS'!$H$17,'MAPA DE EXPOSIÇÃO DE RISCOS'!$K$17,IF(J12&amp;K12='MAPA DE EXPOSIÇÃO DE RISCOS'!$H$18,'MAPA DE EXPOSIÇÃO DE RISCOS'!$K$18,IF(J12&amp;K12='MAPA DE EXPOSIÇÃO DE RISCOS'!$H$19,'MAPA DE EXPOSIÇÃO DE RISCOS'!$K$19,IF(J12&amp;K12='MAPA DE EXPOSIÇÃO DE RISCOS'!$H$20,'MAPA DE EXPOSIÇÃO DE RISCOS'!$K$20,IF(J12&amp;K12='MAPA DE EXPOSIÇÃO DE RISCOS'!$H$21,'MAPA DE EXPOSIÇÃO DE RISCOS'!$K$21,IF(J12&amp;K12='MAPA DE EXPOSIÇÃO DE RISCOS'!$H$22,'MAPA DE EXPOSIÇÃO DE RISCOS'!$K$22,IF(J12&amp;K12='MAPA DE EXPOSIÇÃO DE RISCOS'!$H$23,'MAPA DE EXPOSIÇÃO DE RISCOS'!$K$23,""))))))))))))))))</f>
        <v>BAIXO</v>
      </c>
      <c r="M12" s="36" t="s">
        <v>29</v>
      </c>
      <c r="N12" s="37" t="s">
        <v>22</v>
      </c>
      <c r="O12" s="39"/>
    </row>
    <row r="13" spans="1:15" s="16" customFormat="1" x14ac:dyDescent="0.25">
      <c r="A13" s="27">
        <v>4</v>
      </c>
      <c r="B13" s="28" t="s">
        <v>30</v>
      </c>
      <c r="C13" s="33" t="s">
        <v>22</v>
      </c>
      <c r="D13" s="32" t="s">
        <v>22</v>
      </c>
      <c r="E13" s="32" t="s">
        <v>22</v>
      </c>
      <c r="F13" s="32"/>
      <c r="G13" s="32" t="s">
        <v>22</v>
      </c>
      <c r="H13" s="32" t="s">
        <v>22</v>
      </c>
      <c r="I13" s="34"/>
      <c r="J13" s="32" t="s">
        <v>23</v>
      </c>
      <c r="K13" s="32" t="s">
        <v>23</v>
      </c>
      <c r="L13" s="32" t="str">
        <f>IF(J13&amp;K13='MAPA DE EXPOSIÇÃO DE RISCOS'!$H$8,'MAPA DE EXPOSIÇÃO DE RISCOS'!$K$8,IF(J13&amp;K13='MAPA DE EXPOSIÇÃO DE RISCOS'!$H$9,'MAPA DE EXPOSIÇÃO DE RISCOS'!$K$9,IF(J13&amp;K13='MAPA DE EXPOSIÇÃO DE RISCOS'!$H$10,'MAPA DE EXPOSIÇÃO DE RISCOS'!$K$10,IF(J13&amp;K13='MAPA DE EXPOSIÇÃO DE RISCOS'!$H$11,'MAPA DE EXPOSIÇÃO DE RISCOS'!$K$11,IF(J13&amp;K13='MAPA DE EXPOSIÇÃO DE RISCOS'!$H$12,'MAPA DE EXPOSIÇÃO DE RISCOS'!$K$12,IF(J13&amp;K13='MAPA DE EXPOSIÇÃO DE RISCOS'!$H$13,'MAPA DE EXPOSIÇÃO DE RISCOS'!$K$13,IF(J13&amp;K13='MAPA DE EXPOSIÇÃO DE RISCOS'!$H$14,'MAPA DE EXPOSIÇÃO DE RISCOS'!$K$14,IF(J13&amp;K13='MAPA DE EXPOSIÇÃO DE RISCOS'!$H$15,'MAPA DE EXPOSIÇÃO DE RISCOS'!$K$15,IF(J13&amp;K13='MAPA DE EXPOSIÇÃO DE RISCOS'!$H$16,'MAPA DE EXPOSIÇÃO DE RISCOS'!$K$16,IF(J13&amp;K13='MAPA DE EXPOSIÇÃO DE RISCOS'!$H$17,'MAPA DE EXPOSIÇÃO DE RISCOS'!$K$17,IF(J13&amp;K13='MAPA DE EXPOSIÇÃO DE RISCOS'!$H$18,'MAPA DE EXPOSIÇÃO DE RISCOS'!$K$18,IF(J13&amp;K13='MAPA DE EXPOSIÇÃO DE RISCOS'!$H$19,'MAPA DE EXPOSIÇÃO DE RISCOS'!$K$19,IF(J13&amp;K13='MAPA DE EXPOSIÇÃO DE RISCOS'!$H$20,'MAPA DE EXPOSIÇÃO DE RISCOS'!$K$20,IF(J13&amp;K13='MAPA DE EXPOSIÇÃO DE RISCOS'!$H$21,'MAPA DE EXPOSIÇÃO DE RISCOS'!$K$21,IF(J13&amp;K13='MAPA DE EXPOSIÇÃO DE RISCOS'!$H$22,'MAPA DE EXPOSIÇÃO DE RISCOS'!$K$22,IF(J13&amp;K13='MAPA DE EXPOSIÇÃO DE RISCOS'!$H$23,'MAPA DE EXPOSIÇÃO DE RISCOS'!$K$23,""))))))))))))))))</f>
        <v>BAIXO</v>
      </c>
      <c r="M13" s="28" t="s">
        <v>31</v>
      </c>
      <c r="N13" s="33" t="s">
        <v>22</v>
      </c>
      <c r="O13" s="34"/>
    </row>
    <row r="14" spans="1:15" s="16" customFormat="1" x14ac:dyDescent="0.25">
      <c r="A14" s="35">
        <v>5</v>
      </c>
      <c r="B14" s="36" t="s">
        <v>32</v>
      </c>
      <c r="C14" s="37"/>
      <c r="D14" s="38" t="s">
        <v>22</v>
      </c>
      <c r="E14" s="38"/>
      <c r="F14" s="38" t="s">
        <v>22</v>
      </c>
      <c r="G14" s="38" t="s">
        <v>22</v>
      </c>
      <c r="H14" s="38"/>
      <c r="I14" s="39" t="s">
        <v>22</v>
      </c>
      <c r="J14" s="32" t="s">
        <v>23</v>
      </c>
      <c r="K14" s="38" t="s">
        <v>23</v>
      </c>
      <c r="L14" s="38" t="str">
        <f>IF(J14&amp;K14='MAPA DE EXPOSIÇÃO DE RISCOS'!$H$8,'MAPA DE EXPOSIÇÃO DE RISCOS'!$K$8,IF(J14&amp;K14='MAPA DE EXPOSIÇÃO DE RISCOS'!$H$9,'MAPA DE EXPOSIÇÃO DE RISCOS'!$K$9,IF(J14&amp;K14='MAPA DE EXPOSIÇÃO DE RISCOS'!$H$10,'MAPA DE EXPOSIÇÃO DE RISCOS'!$K$10,IF(J14&amp;K14='MAPA DE EXPOSIÇÃO DE RISCOS'!$H$11,'MAPA DE EXPOSIÇÃO DE RISCOS'!$K$11,IF(J14&amp;K14='MAPA DE EXPOSIÇÃO DE RISCOS'!$H$12,'MAPA DE EXPOSIÇÃO DE RISCOS'!$K$12,IF(J14&amp;K14='MAPA DE EXPOSIÇÃO DE RISCOS'!$H$13,'MAPA DE EXPOSIÇÃO DE RISCOS'!$K$13,IF(J14&amp;K14='MAPA DE EXPOSIÇÃO DE RISCOS'!$H$14,'MAPA DE EXPOSIÇÃO DE RISCOS'!$K$14,IF(J14&amp;K14='MAPA DE EXPOSIÇÃO DE RISCOS'!$H$15,'MAPA DE EXPOSIÇÃO DE RISCOS'!$K$15,IF(J14&amp;K14='MAPA DE EXPOSIÇÃO DE RISCOS'!$H$16,'MAPA DE EXPOSIÇÃO DE RISCOS'!$K$16,IF(J14&amp;K14='MAPA DE EXPOSIÇÃO DE RISCOS'!$H$17,'MAPA DE EXPOSIÇÃO DE RISCOS'!$K$17,IF(J14&amp;K14='MAPA DE EXPOSIÇÃO DE RISCOS'!$H$18,'MAPA DE EXPOSIÇÃO DE RISCOS'!$K$18,IF(J14&amp;K14='MAPA DE EXPOSIÇÃO DE RISCOS'!$H$19,'MAPA DE EXPOSIÇÃO DE RISCOS'!$K$19,IF(J14&amp;K14='MAPA DE EXPOSIÇÃO DE RISCOS'!$H$20,'MAPA DE EXPOSIÇÃO DE RISCOS'!$K$20,IF(J14&amp;K14='MAPA DE EXPOSIÇÃO DE RISCOS'!$H$21,'MAPA DE EXPOSIÇÃO DE RISCOS'!$K$21,IF(J14&amp;K14='MAPA DE EXPOSIÇÃO DE RISCOS'!$H$22,'MAPA DE EXPOSIÇÃO DE RISCOS'!$K$22,IF(J14&amp;K14='MAPA DE EXPOSIÇÃO DE RISCOS'!$H$23,'MAPA DE EXPOSIÇÃO DE RISCOS'!$K$23,""))))))))))))))))</f>
        <v>BAIXO</v>
      </c>
      <c r="M14" s="36" t="s">
        <v>33</v>
      </c>
      <c r="N14" s="37"/>
      <c r="O14" s="39" t="s">
        <v>22</v>
      </c>
    </row>
    <row r="15" spans="1:15" s="16" customFormat="1" ht="75" x14ac:dyDescent="0.25">
      <c r="A15" s="40">
        <v>6</v>
      </c>
      <c r="B15" s="41" t="s">
        <v>63</v>
      </c>
      <c r="C15" s="42" t="s">
        <v>22</v>
      </c>
      <c r="D15" s="43" t="s">
        <v>22</v>
      </c>
      <c r="E15" s="43"/>
      <c r="F15" s="43"/>
      <c r="G15" s="43"/>
      <c r="H15" s="43"/>
      <c r="I15" s="44"/>
      <c r="J15" s="43" t="s">
        <v>28</v>
      </c>
      <c r="K15" s="43" t="s">
        <v>23</v>
      </c>
      <c r="L15" s="43" t="str">
        <f>IF(J15&amp;K15='MAPA DE EXPOSIÇÃO DE RISCOS'!$H$8,'MAPA DE EXPOSIÇÃO DE RISCOS'!$K$8,IF(J15&amp;K15='MAPA DE EXPOSIÇÃO DE RISCOS'!$H$9,'MAPA DE EXPOSIÇÃO DE RISCOS'!$K$9,IF(J15&amp;K15='MAPA DE EXPOSIÇÃO DE RISCOS'!$H$10,'MAPA DE EXPOSIÇÃO DE RISCOS'!$K$10,IF(J15&amp;K15='MAPA DE EXPOSIÇÃO DE RISCOS'!$H$11,'MAPA DE EXPOSIÇÃO DE RISCOS'!$K$11,IF(J15&amp;K15='MAPA DE EXPOSIÇÃO DE RISCOS'!$H$12,'MAPA DE EXPOSIÇÃO DE RISCOS'!$K$12,IF(J15&amp;K15='MAPA DE EXPOSIÇÃO DE RISCOS'!$H$13,'MAPA DE EXPOSIÇÃO DE RISCOS'!$K$13,IF(J15&amp;K15='MAPA DE EXPOSIÇÃO DE RISCOS'!$H$14,'MAPA DE EXPOSIÇÃO DE RISCOS'!$K$14,IF(J15&amp;K15='MAPA DE EXPOSIÇÃO DE RISCOS'!$H$15,'MAPA DE EXPOSIÇÃO DE RISCOS'!$K$15,IF(J15&amp;K15='MAPA DE EXPOSIÇÃO DE RISCOS'!$H$16,'MAPA DE EXPOSIÇÃO DE RISCOS'!$K$16,IF(J15&amp;K15='MAPA DE EXPOSIÇÃO DE RISCOS'!$H$17,'MAPA DE EXPOSIÇÃO DE RISCOS'!$K$17,IF(J15&amp;K15='MAPA DE EXPOSIÇÃO DE RISCOS'!$H$18,'MAPA DE EXPOSIÇÃO DE RISCOS'!$K$18,IF(J15&amp;K15='MAPA DE EXPOSIÇÃO DE RISCOS'!$H$19,'MAPA DE EXPOSIÇÃO DE RISCOS'!$K$19,IF(J15&amp;K15='MAPA DE EXPOSIÇÃO DE RISCOS'!$H$20,'MAPA DE EXPOSIÇÃO DE RISCOS'!$K$20,IF(J15&amp;K15='MAPA DE EXPOSIÇÃO DE RISCOS'!$H$21,'MAPA DE EXPOSIÇÃO DE RISCOS'!$K$21,IF(J15&amp;K15='MAPA DE EXPOSIÇÃO DE RISCOS'!$H$22,'MAPA DE EXPOSIÇÃO DE RISCOS'!$K$22,IF(J15&amp;K15='MAPA DE EXPOSIÇÃO DE RISCOS'!$H$23,'MAPA DE EXPOSIÇÃO DE RISCOS'!$K$23,""))))))))))))))))</f>
        <v>BAIXO</v>
      </c>
      <c r="M15" s="41" t="s">
        <v>64</v>
      </c>
      <c r="N15" s="42"/>
      <c r="O15" s="44" t="s">
        <v>22</v>
      </c>
    </row>
  </sheetData>
  <mergeCells count="18">
    <mergeCell ref="M8:M9"/>
    <mergeCell ref="N8:O8"/>
    <mergeCell ref="C6:I6"/>
    <mergeCell ref="J6:L7"/>
    <mergeCell ref="C7:F7"/>
    <mergeCell ref="G7:I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J11:J15">
    <cfRule type="colorScale" priority="27">
      <colorScale>
        <cfvo type="formula" val="$J$10=&quot;EXTREMO&quot;"/>
        <cfvo type="max"/>
        <color rgb="FFFF0000"/>
        <color rgb="FFFFEF9C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J15 J1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formula" val="$J$10=&quot;EXTREMO&quot;"/>
        <cfvo type="max"/>
        <color rgb="FFFF0000"/>
        <color rgb="FFFFEF9C"/>
      </colorScale>
    </cfRule>
  </conditionalFormatting>
  <conditionalFormatting sqref="J13:J15">
    <cfRule type="cellIs" dxfId="4" priority="35" operator="equal">
      <formula>"EXTREMO"</formula>
    </cfRule>
  </conditionalFormatting>
  <conditionalFormatting sqref="J10:L15">
    <cfRule type="cellIs" dxfId="3" priority="3" operator="equal">
      <formula>"BAIXO"</formula>
    </cfRule>
    <cfRule type="cellIs" dxfId="2" priority="4" operator="equal">
      <formula>"ALTO"</formula>
    </cfRule>
    <cfRule type="cellIs" dxfId="1" priority="2" operator="equal">
      <formula>"MÉDIO"</formula>
    </cfRule>
    <cfRule type="cellIs" dxfId="0" priority="14" operator="equal">
      <formula>"EXTREMO"</formula>
    </cfRule>
  </conditionalFormatting>
  <conditionalFormatting sqref="K11">
    <cfRule type="colorScale" priority="15">
      <colorScale>
        <cfvo type="formula" val="$J$10=&quot;EXTREMO&quot;"/>
        <cfvo type="max"/>
        <color rgb="FFFF0000"/>
        <color rgb="FFFFEF9C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:K15 K10">
    <cfRule type="colorScale" priority="30">
      <colorScale>
        <cfvo type="formula" val="$J$10=&quot;EXTREMO&quot;"/>
        <cfvo type="max"/>
        <color rgb="FFFF0000"/>
        <color rgb="FFFFEF9C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">
    <cfRule type="colorScale" priority="21">
      <colorScale>
        <cfvo type="formula" val="$J$10=&quot;EXTREMO&quot;"/>
        <cfvo type="max"/>
        <color rgb="FFFF0000"/>
        <color rgb="FFFFEF9C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L15 L10">
    <cfRule type="colorScale" priority="33">
      <colorScale>
        <cfvo type="formula" val="$J$10=&quot;EXTREMO&quot;"/>
        <cfvo type="max"/>
        <color rgb="FFFF0000"/>
        <color rgb="FFFFEF9C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J10:K15" xr:uid="{00000000-0002-0000-0000-000000000000}">
      <formula1>"EXTREMO,ALTO,MÉDIO,BAIXO"</formula1>
      <formula2>0</formula2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paperSize="8" scale="75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"/>
  <sheetViews>
    <sheetView showGridLines="0" zoomScaleNormal="100" workbookViewId="0">
      <selection activeCell="A7" sqref="A1:O15"/>
    </sheetView>
  </sheetViews>
  <sheetFormatPr defaultRowHeight="15" x14ac:dyDescent="0.25"/>
  <cols>
    <col min="1" max="1" width="14.5703125" style="45" customWidth="1"/>
    <col min="2" max="2" width="9.85546875" style="45" customWidth="1"/>
    <col min="3" max="3" width="31.28515625" style="45" customWidth="1"/>
    <col min="4" max="4" width="33.7109375" style="45" customWidth="1"/>
    <col min="5" max="1025" width="9.140625" style="45" customWidth="1"/>
  </cols>
  <sheetData>
    <row r="1" spans="1:4" ht="22.5" x14ac:dyDescent="0.3">
      <c r="A1" s="46" t="s">
        <v>34</v>
      </c>
    </row>
    <row r="5" spans="1:4" s="48" customFormat="1" ht="25.5" customHeight="1" x14ac:dyDescent="0.25">
      <c r="A5" s="47" t="s">
        <v>35</v>
      </c>
      <c r="B5" s="47" t="s">
        <v>36</v>
      </c>
      <c r="C5" s="1" t="s">
        <v>37</v>
      </c>
      <c r="D5" s="1"/>
    </row>
    <row r="6" spans="1:4" s="48" customFormat="1" ht="6.75" customHeight="1" x14ac:dyDescent="0.25">
      <c r="A6" s="49"/>
      <c r="B6" s="49"/>
      <c r="C6" s="50"/>
      <c r="D6" s="50"/>
    </row>
    <row r="7" spans="1:4" x14ac:dyDescent="0.25">
      <c r="A7" s="51">
        <v>1</v>
      </c>
      <c r="B7" s="52" t="s">
        <v>23</v>
      </c>
      <c r="C7" s="66" t="s">
        <v>38</v>
      </c>
      <c r="D7" s="66"/>
    </row>
    <row r="8" spans="1:4" ht="6.75" customHeight="1" x14ac:dyDescent="0.25">
      <c r="A8" s="53"/>
      <c r="B8" s="54"/>
      <c r="C8" s="54"/>
    </row>
    <row r="9" spans="1:4" x14ac:dyDescent="0.25">
      <c r="A9" s="51">
        <v>2</v>
      </c>
      <c r="B9" s="55" t="s">
        <v>28</v>
      </c>
      <c r="C9" s="67" t="s">
        <v>39</v>
      </c>
      <c r="D9" s="67"/>
    </row>
    <row r="10" spans="1:4" ht="6.75" customHeight="1" x14ac:dyDescent="0.25">
      <c r="A10" s="53"/>
      <c r="B10" s="54"/>
      <c r="C10" s="54"/>
    </row>
    <row r="11" spans="1:4" x14ac:dyDescent="0.25">
      <c r="A11" s="51">
        <v>3</v>
      </c>
      <c r="B11" s="56" t="s">
        <v>25</v>
      </c>
      <c r="C11" s="67" t="s">
        <v>40</v>
      </c>
      <c r="D11" s="67"/>
    </row>
    <row r="12" spans="1:4" ht="6.75" customHeight="1" x14ac:dyDescent="0.25">
      <c r="A12" s="53"/>
      <c r="B12" s="54"/>
      <c r="C12" s="54"/>
    </row>
    <row r="13" spans="1:4" x14ac:dyDescent="0.25">
      <c r="A13" s="51">
        <v>4</v>
      </c>
      <c r="B13" s="57" t="s">
        <v>41</v>
      </c>
      <c r="C13" s="67" t="s">
        <v>42</v>
      </c>
      <c r="D13" s="67"/>
    </row>
  </sheetData>
  <mergeCells count="5">
    <mergeCell ref="C5:D5"/>
    <mergeCell ref="C7:D7"/>
    <mergeCell ref="C9:D9"/>
    <mergeCell ref="C11:D11"/>
    <mergeCell ref="C13:D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4"/>
  <sheetViews>
    <sheetView showGridLines="0" zoomScaleNormal="100" workbookViewId="0">
      <selection activeCell="A13" sqref="A1:O15"/>
    </sheetView>
  </sheetViews>
  <sheetFormatPr defaultRowHeight="15" x14ac:dyDescent="0.25"/>
  <cols>
    <col min="1" max="1" width="9.140625" style="45" customWidth="1"/>
    <col min="2" max="2" width="10.85546875" style="45" customWidth="1"/>
    <col min="3" max="3" width="56.5703125" style="45" customWidth="1"/>
    <col min="4" max="1025" width="9.140625" style="45" customWidth="1"/>
  </cols>
  <sheetData>
    <row r="1" spans="1:3" ht="22.5" x14ac:dyDescent="0.3">
      <c r="A1" s="58" t="s">
        <v>43</v>
      </c>
    </row>
    <row r="3" spans="1:3" x14ac:dyDescent="0.25">
      <c r="A3" s="47" t="s">
        <v>35</v>
      </c>
      <c r="B3" s="47" t="s">
        <v>36</v>
      </c>
      <c r="C3" s="47"/>
    </row>
    <row r="4" spans="1:3" x14ac:dyDescent="0.25">
      <c r="A4" s="49"/>
      <c r="B4" s="49"/>
      <c r="C4" s="48"/>
    </row>
    <row r="5" spans="1:3" x14ac:dyDescent="0.25">
      <c r="A5" s="51">
        <v>1</v>
      </c>
      <c r="B5" s="52" t="s">
        <v>23</v>
      </c>
      <c r="C5" s="59" t="s">
        <v>44</v>
      </c>
    </row>
    <row r="6" spans="1:3" x14ac:dyDescent="0.25">
      <c r="A6" s="53"/>
      <c r="B6" s="54"/>
      <c r="C6" s="54"/>
    </row>
    <row r="7" spans="1:3" x14ac:dyDescent="0.25">
      <c r="A7" s="51">
        <v>2</v>
      </c>
      <c r="B7" s="55" t="s">
        <v>28</v>
      </c>
      <c r="C7" s="59" t="s">
        <v>45</v>
      </c>
    </row>
    <row r="8" spans="1:3" x14ac:dyDescent="0.25">
      <c r="A8" s="53"/>
      <c r="B8" s="54"/>
    </row>
    <row r="9" spans="1:3" x14ac:dyDescent="0.25">
      <c r="A9" s="51">
        <v>3</v>
      </c>
      <c r="B9" s="56" t="s">
        <v>25</v>
      </c>
      <c r="C9" s="59" t="s">
        <v>46</v>
      </c>
    </row>
    <row r="10" spans="1:3" x14ac:dyDescent="0.25">
      <c r="A10" s="53"/>
      <c r="B10" s="54"/>
    </row>
    <row r="11" spans="1:3" x14ac:dyDescent="0.25">
      <c r="A11" s="51">
        <v>4</v>
      </c>
      <c r="B11" s="57" t="s">
        <v>41</v>
      </c>
      <c r="C11" s="59" t="s">
        <v>47</v>
      </c>
    </row>
    <row r="13" spans="1:3" ht="12.75" customHeight="1" x14ac:dyDescent="0.25">
      <c r="A13" s="68" t="s">
        <v>48</v>
      </c>
      <c r="B13" s="68"/>
      <c r="C13" s="68"/>
    </row>
    <row r="14" spans="1:3" x14ac:dyDescent="0.25">
      <c r="A14" s="68"/>
      <c r="B14" s="68"/>
      <c r="C14" s="68"/>
    </row>
  </sheetData>
  <mergeCells count="1">
    <mergeCell ref="A13:C1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3"/>
  <sheetViews>
    <sheetView showGridLines="0" zoomScaleNormal="100" workbookViewId="0">
      <selection activeCell="M11" sqref="A1:O17"/>
    </sheetView>
  </sheetViews>
  <sheetFormatPr defaultRowHeight="15" x14ac:dyDescent="0.25"/>
  <cols>
    <col min="1" max="2" width="9.140625" style="45" customWidth="1"/>
    <col min="3" max="3" width="4.5703125" style="45" customWidth="1"/>
    <col min="4" max="4" width="9.42578125" style="45" customWidth="1"/>
    <col min="5" max="7" width="9.140625" style="45" customWidth="1"/>
    <col min="8" max="8" width="2.7109375" style="60" customWidth="1"/>
    <col min="9" max="9" width="10.7109375" style="45" customWidth="1"/>
    <col min="10" max="10" width="13.7109375" style="45" customWidth="1"/>
    <col min="11" max="11" width="23.5703125" style="45" customWidth="1"/>
    <col min="12" max="1025" width="9.140625" style="45" customWidth="1"/>
  </cols>
  <sheetData>
    <row r="1" spans="1:11" ht="22.5" x14ac:dyDescent="0.3">
      <c r="A1" s="58" t="s">
        <v>49</v>
      </c>
    </row>
    <row r="4" spans="1:11" ht="7.5" customHeight="1" x14ac:dyDescent="0.25"/>
    <row r="6" spans="1:11" ht="15" customHeight="1" x14ac:dyDescent="0.25">
      <c r="B6" s="69" t="s">
        <v>15</v>
      </c>
      <c r="C6" s="70" t="s">
        <v>50</v>
      </c>
      <c r="D6" s="71" t="s">
        <v>51</v>
      </c>
      <c r="E6" s="72" t="s">
        <v>52</v>
      </c>
      <c r="F6" s="72" t="s">
        <v>52</v>
      </c>
      <c r="G6" s="73" t="s">
        <v>50</v>
      </c>
      <c r="I6" s="74" t="s">
        <v>53</v>
      </c>
      <c r="J6" s="74" t="s">
        <v>54</v>
      </c>
      <c r="K6" s="75" t="s">
        <v>55</v>
      </c>
    </row>
    <row r="7" spans="1:11" ht="15" customHeight="1" x14ac:dyDescent="0.25">
      <c r="B7" s="69"/>
      <c r="C7" s="70"/>
      <c r="D7" s="71"/>
      <c r="E7" s="72"/>
      <c r="F7" s="72"/>
      <c r="G7" s="73"/>
      <c r="I7" s="74"/>
      <c r="J7" s="74"/>
      <c r="K7" s="75"/>
    </row>
    <row r="8" spans="1:11" ht="15" customHeight="1" x14ac:dyDescent="0.25">
      <c r="B8" s="69"/>
      <c r="C8" s="70"/>
      <c r="D8" s="71"/>
      <c r="E8" s="72"/>
      <c r="F8" s="72"/>
      <c r="G8" s="73"/>
      <c r="H8" s="60" t="str">
        <f t="shared" ref="H8:H23" si="0">I8&amp;J8</f>
        <v>BAIXOBAIXO</v>
      </c>
      <c r="I8" s="61" t="s">
        <v>23</v>
      </c>
      <c r="J8" s="61" t="s">
        <v>23</v>
      </c>
      <c r="K8" s="61" t="s">
        <v>23</v>
      </c>
    </row>
    <row r="9" spans="1:11" ht="15" customHeight="1" x14ac:dyDescent="0.25">
      <c r="B9" s="69"/>
      <c r="C9" s="70" t="s">
        <v>52</v>
      </c>
      <c r="D9" s="76" t="s">
        <v>51</v>
      </c>
      <c r="E9" s="77" t="s">
        <v>51</v>
      </c>
      <c r="F9" s="78" t="s">
        <v>52</v>
      </c>
      <c r="G9" s="79" t="s">
        <v>52</v>
      </c>
      <c r="H9" s="60" t="str">
        <f t="shared" si="0"/>
        <v>BAIXOMÉDIO</v>
      </c>
      <c r="I9" s="61" t="s">
        <v>23</v>
      </c>
      <c r="J9" s="62" t="s">
        <v>28</v>
      </c>
      <c r="K9" s="61" t="s">
        <v>23</v>
      </c>
    </row>
    <row r="10" spans="1:11" ht="15" customHeight="1" x14ac:dyDescent="0.25">
      <c r="B10" s="69"/>
      <c r="C10" s="70"/>
      <c r="D10" s="76"/>
      <c r="E10" s="77"/>
      <c r="F10" s="78"/>
      <c r="G10" s="79"/>
      <c r="H10" s="60" t="str">
        <f t="shared" si="0"/>
        <v>BAIXOALTO</v>
      </c>
      <c r="I10" s="61" t="s">
        <v>23</v>
      </c>
      <c r="J10" s="63" t="s">
        <v>25</v>
      </c>
      <c r="K10" s="62" t="s">
        <v>28</v>
      </c>
    </row>
    <row r="11" spans="1:11" ht="15" customHeight="1" x14ac:dyDescent="0.25">
      <c r="B11" s="69"/>
      <c r="C11" s="70"/>
      <c r="D11" s="76"/>
      <c r="E11" s="77"/>
      <c r="F11" s="78"/>
      <c r="G11" s="79"/>
      <c r="H11" s="60" t="str">
        <f t="shared" si="0"/>
        <v>BAIXOEXTREMO</v>
      </c>
      <c r="I11" s="61" t="s">
        <v>23</v>
      </c>
      <c r="J11" s="64" t="s">
        <v>41</v>
      </c>
      <c r="K11" s="62" t="s">
        <v>28</v>
      </c>
    </row>
    <row r="12" spans="1:11" ht="15" customHeight="1" x14ac:dyDescent="0.25">
      <c r="B12" s="69"/>
      <c r="C12" s="70" t="s">
        <v>51</v>
      </c>
      <c r="D12" s="80" t="s">
        <v>56</v>
      </c>
      <c r="E12" s="77" t="s">
        <v>51</v>
      </c>
      <c r="F12" s="77" t="s">
        <v>51</v>
      </c>
      <c r="G12" s="79" t="s">
        <v>52</v>
      </c>
      <c r="H12" s="60" t="str">
        <f t="shared" si="0"/>
        <v>MÉDIOBAIXO</v>
      </c>
      <c r="I12" s="62" t="s">
        <v>28</v>
      </c>
      <c r="J12" s="61" t="s">
        <v>23</v>
      </c>
      <c r="K12" s="61" t="s">
        <v>23</v>
      </c>
    </row>
    <row r="13" spans="1:11" ht="15" customHeight="1" x14ac:dyDescent="0.25">
      <c r="B13" s="69"/>
      <c r="C13" s="70"/>
      <c r="D13" s="80"/>
      <c r="E13" s="77"/>
      <c r="F13" s="77"/>
      <c r="G13" s="79"/>
      <c r="H13" s="60" t="str">
        <f t="shared" si="0"/>
        <v>MÉDIOMédio</v>
      </c>
      <c r="I13" s="62" t="s">
        <v>28</v>
      </c>
      <c r="J13" s="62" t="s">
        <v>51</v>
      </c>
      <c r="K13" s="62" t="s">
        <v>28</v>
      </c>
    </row>
    <row r="14" spans="1:11" ht="15" customHeight="1" x14ac:dyDescent="0.25">
      <c r="B14" s="69"/>
      <c r="C14" s="70"/>
      <c r="D14" s="80"/>
      <c r="E14" s="77"/>
      <c r="F14" s="77"/>
      <c r="G14" s="79"/>
      <c r="H14" s="60" t="str">
        <f t="shared" si="0"/>
        <v>MÉDIOALTO</v>
      </c>
      <c r="I14" s="62" t="s">
        <v>28</v>
      </c>
      <c r="J14" s="63" t="s">
        <v>25</v>
      </c>
      <c r="K14" s="62" t="s">
        <v>28</v>
      </c>
    </row>
    <row r="15" spans="1:11" ht="15" customHeight="1" x14ac:dyDescent="0.25">
      <c r="B15" s="69"/>
      <c r="C15" s="70" t="s">
        <v>56</v>
      </c>
      <c r="D15" s="81" t="s">
        <v>56</v>
      </c>
      <c r="E15" s="82" t="s">
        <v>56</v>
      </c>
      <c r="F15" s="83" t="s">
        <v>51</v>
      </c>
      <c r="G15" s="84" t="s">
        <v>51</v>
      </c>
      <c r="H15" s="60" t="str">
        <f t="shared" si="0"/>
        <v>MÉDIOEXTREMO</v>
      </c>
      <c r="I15" s="62" t="s">
        <v>28</v>
      </c>
      <c r="J15" s="64" t="s">
        <v>41</v>
      </c>
      <c r="K15" s="63" t="s">
        <v>25</v>
      </c>
    </row>
    <row r="16" spans="1:11" ht="15" customHeight="1" x14ac:dyDescent="0.25">
      <c r="B16" s="69"/>
      <c r="C16" s="70"/>
      <c r="D16" s="81"/>
      <c r="E16" s="82"/>
      <c r="F16" s="83"/>
      <c r="G16" s="84"/>
      <c r="H16" s="60" t="str">
        <f t="shared" si="0"/>
        <v>ALTOBAIXO</v>
      </c>
      <c r="I16" s="63" t="s">
        <v>25</v>
      </c>
      <c r="J16" s="61" t="s">
        <v>23</v>
      </c>
      <c r="K16" s="62" t="s">
        <v>28</v>
      </c>
    </row>
    <row r="17" spans="2:11" ht="15" customHeight="1" x14ac:dyDescent="0.25">
      <c r="B17" s="69"/>
      <c r="C17" s="70"/>
      <c r="D17" s="81"/>
      <c r="E17" s="82"/>
      <c r="F17" s="83"/>
      <c r="G17" s="84"/>
      <c r="H17" s="60" t="str">
        <f t="shared" si="0"/>
        <v>ALTOMÉDIO</v>
      </c>
      <c r="I17" s="63" t="s">
        <v>25</v>
      </c>
      <c r="J17" s="62" t="s">
        <v>28</v>
      </c>
      <c r="K17" s="62" t="s">
        <v>28</v>
      </c>
    </row>
    <row r="18" spans="2:11" ht="17.25" customHeight="1" x14ac:dyDescent="0.25">
      <c r="D18" s="65" t="s">
        <v>57</v>
      </c>
      <c r="E18" s="65" t="s">
        <v>58</v>
      </c>
      <c r="F18" s="65" t="s">
        <v>59</v>
      </c>
      <c r="G18" s="65" t="s">
        <v>60</v>
      </c>
      <c r="H18" s="60" t="str">
        <f t="shared" si="0"/>
        <v>ALTOALTO</v>
      </c>
      <c r="I18" s="63" t="s">
        <v>25</v>
      </c>
      <c r="J18" s="63" t="s">
        <v>25</v>
      </c>
      <c r="K18" s="63" t="s">
        <v>25</v>
      </c>
    </row>
    <row r="19" spans="2:11" x14ac:dyDescent="0.25">
      <c r="H19" s="60" t="str">
        <f t="shared" si="0"/>
        <v>ALTOEXTREMO</v>
      </c>
      <c r="I19" s="63" t="s">
        <v>25</v>
      </c>
      <c r="J19" s="64" t="s">
        <v>41</v>
      </c>
      <c r="K19" s="63" t="s">
        <v>25</v>
      </c>
    </row>
    <row r="20" spans="2:11" x14ac:dyDescent="0.25">
      <c r="D20" s="85" t="s">
        <v>16</v>
      </c>
      <c r="E20" s="85"/>
      <c r="F20" s="85"/>
      <c r="G20" s="85"/>
      <c r="H20" s="60" t="str">
        <f t="shared" si="0"/>
        <v>EXTREMOBAIXO</v>
      </c>
      <c r="I20" s="64" t="s">
        <v>41</v>
      </c>
      <c r="J20" s="61" t="s">
        <v>23</v>
      </c>
      <c r="K20" s="62" t="s">
        <v>28</v>
      </c>
    </row>
    <row r="21" spans="2:11" x14ac:dyDescent="0.25">
      <c r="H21" s="60" t="str">
        <f t="shared" si="0"/>
        <v>EXTREMOMÉDIO</v>
      </c>
      <c r="I21" s="64" t="s">
        <v>41</v>
      </c>
      <c r="J21" s="62" t="s">
        <v>28</v>
      </c>
      <c r="K21" s="63" t="s">
        <v>25</v>
      </c>
    </row>
    <row r="22" spans="2:11" x14ac:dyDescent="0.25">
      <c r="H22" s="60" t="str">
        <f t="shared" si="0"/>
        <v>EXTREMOALTO</v>
      </c>
      <c r="I22" s="64" t="s">
        <v>41</v>
      </c>
      <c r="J22" s="63" t="s">
        <v>25</v>
      </c>
      <c r="K22" s="63" t="s">
        <v>25</v>
      </c>
    </row>
    <row r="23" spans="2:11" x14ac:dyDescent="0.25">
      <c r="H23" s="60" t="str">
        <f t="shared" si="0"/>
        <v>EXTREMOEXTREMO</v>
      </c>
      <c r="I23" s="64" t="s">
        <v>41</v>
      </c>
      <c r="J23" s="64" t="s">
        <v>41</v>
      </c>
      <c r="K23" s="64" t="s">
        <v>41</v>
      </c>
    </row>
  </sheetData>
  <mergeCells count="25">
    <mergeCell ref="D20:G20"/>
    <mergeCell ref="G12:G14"/>
    <mergeCell ref="C15:C17"/>
    <mergeCell ref="D15:D17"/>
    <mergeCell ref="E15:E17"/>
    <mergeCell ref="F15:F17"/>
    <mergeCell ref="G15:G17"/>
    <mergeCell ref="G6:G8"/>
    <mergeCell ref="I6:I7"/>
    <mergeCell ref="J6:J7"/>
    <mergeCell ref="K6:K7"/>
    <mergeCell ref="C9:C11"/>
    <mergeCell ref="D9:D11"/>
    <mergeCell ref="E9:E11"/>
    <mergeCell ref="F9:F11"/>
    <mergeCell ref="G9:G11"/>
    <mergeCell ref="B6:B17"/>
    <mergeCell ref="C6:C8"/>
    <mergeCell ref="D6:D8"/>
    <mergeCell ref="E6:E8"/>
    <mergeCell ref="F6:F8"/>
    <mergeCell ref="C12:C14"/>
    <mergeCell ref="D12:D14"/>
    <mergeCell ref="E12:E14"/>
    <mergeCell ref="F12:F1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MATRIZ DE RISCOS  (SIMULAÇÃO)</vt:lpstr>
      <vt:lpstr>IMPACTO</vt:lpstr>
      <vt:lpstr>PROBABILIDADE</vt:lpstr>
      <vt:lpstr>MAPA DE EXPOSIÇÃO DE RISCOS</vt:lpstr>
      <vt:lpstr>'MATRIZ DE RISCOS  (SIMULAÇÃO)'!Area_de_impressao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Hudson, Diego de Castro (BR - Recife)</dc:creator>
  <dc:description/>
  <cp:lastModifiedBy>Francisco Alan Gomes dos Santos</cp:lastModifiedBy>
  <cp:revision>4</cp:revision>
  <cp:lastPrinted>2019-01-21T12:30:31Z</cp:lastPrinted>
  <dcterms:created xsi:type="dcterms:W3CDTF">2018-10-16T16:33:57Z</dcterms:created>
  <dcterms:modified xsi:type="dcterms:W3CDTF">2025-02-26T14:49:26Z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Deloitte Touche Tohmatsu Services,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